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gzx-pl\耗材工作\0 耗材招标\耗材招标2026\调研-护理垫单、封包胶带\护理垫单采购公告\附件\"/>
    </mc:Choice>
  </mc:AlternateContent>
  <bookViews>
    <workbookView windowWidth="28800" windowHeight="12255" firstSheet="1"/>
  </bookViews>
  <sheets>
    <sheet name="采购需求" sheetId="1" r:id="rId1"/>
  </sheets>
  <definedNames>
    <definedName name="_xlnm._FilterDatabase" localSheetId="0" hidden="1">采购需求!$C$3:$I$14</definedName>
    <definedName name="_xlnm.Print_Titles" localSheetId="0">采购需求!$3:$3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4" name="ID_4F8D9074B4324D658517BD66519B22AB" descr="IMG_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0295" y="19735800"/>
          <a:ext cx="1333500" cy="685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0F25C7925E8440E4A01699A1C500029A" descr="IMG_2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170295" y="18707100"/>
          <a:ext cx="1333500" cy="1028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ACB6C45043BA4FB99BAF9E159A754949" descr="22"/>
        <xdr:cNvPicPr/>
      </xdr:nvPicPr>
      <xdr:blipFill>
        <a:blip r:embed="rId3"/>
        <a:stretch>
          <a:fillRect/>
        </a:stretch>
      </xdr:blipFill>
      <xdr:spPr>
        <a:xfrm>
          <a:off x="0" y="0"/>
          <a:ext cx="3286125" cy="3362325"/>
        </a:xfrm>
        <a:prstGeom prst="rect">
          <a:avLst/>
        </a:prstGeom>
      </xdr:spPr>
    </xdr:pic>
  </etc:cellImage>
  <etc:cellImage>
    <xdr:pic>
      <xdr:nvPicPr>
        <xdr:cNvPr id="12" name="ID_0338597C9D3C4F42ADF17318D7F21A1A" descr="11"/>
        <xdr:cNvPicPr/>
      </xdr:nvPicPr>
      <xdr:blipFill>
        <a:blip r:embed="rId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5" name="ID_2AAB7ED6142748FBAC52C1C2ABFF2911" descr="IMG_2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30365" y="6905625"/>
          <a:ext cx="1333500" cy="1038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535778F200C04E02846E985BC3A62C02" descr="1"/>
        <xdr:cNvPicPr/>
      </xdr:nvPicPr>
      <xdr:blipFill>
        <a:blip r:embed="rId6"/>
        <a:stretch>
          <a:fillRect/>
        </a:stretch>
      </xdr:blipFill>
      <xdr:spPr>
        <a:xfrm>
          <a:off x="0" y="0"/>
          <a:ext cx="10058400" cy="6710045"/>
        </a:xfrm>
        <a:prstGeom prst="rect">
          <a:avLst/>
        </a:prstGeom>
      </xdr:spPr>
    </xdr:pic>
  </etc:cellImage>
  <etc:cellImage>
    <xdr:pic>
      <xdr:nvPicPr>
        <xdr:cNvPr id="16" name="ID_601DEB9B6E7C4FAAB72BDF279ECFBAE0" descr="IMG_2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006590" y="18519775"/>
          <a:ext cx="1323975" cy="179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6FD2F72C89644F8E90395E609B1D7473" descr="IMG_26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63715" y="10093325"/>
          <a:ext cx="1333500" cy="13335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<sst xmlns="http://schemas.openxmlformats.org/spreadsheetml/2006/main" count="64" uniqueCount="48">
  <si>
    <t>医用耗材采购需求</t>
  </si>
  <si>
    <t>标项号：HC-HLD 标项名称：医用护理垫</t>
  </si>
  <si>
    <t>标项号</t>
  </si>
  <si>
    <t>标项名称</t>
  </si>
  <si>
    <t>耗材序号</t>
  </si>
  <si>
    <t>使用科室</t>
  </si>
  <si>
    <t>产品名称
（或同类产品）</t>
  </si>
  <si>
    <t>单位</t>
  </si>
  <si>
    <t>两年预估量</t>
  </si>
  <si>
    <t>产品描述及要求</t>
  </si>
  <si>
    <t>参考图片</t>
  </si>
  <si>
    <t>标项一</t>
  </si>
  <si>
    <t>医用干燥垫巾</t>
  </si>
  <si>
    <t>HLD-001</t>
  </si>
  <si>
    <t>内镜中心</t>
  </si>
  <si>
    <t>条</t>
  </si>
  <si>
    <t>1、医用干燥垫巾规格：80cm×170cm（±6cm），可完全覆盖内镜干燥台。
★2、产品符合WS507-2016《软式内镜清洗消毒技术规范》
3、执行GB 15979《一次性使用卫生用品卫生标准》要求。
4、灭菌方式：辐照灭菌或环氧乙烷（EO）灭菌。
无菌保证：无菌级，无细菌、真菌、致病菌检出。
5、表层：柔软、抗静电、低落絮，不划伤内镜弯曲橡皮与插入管。
6、吸水层：快速锁水、不反渗。
7、底层：防渗、隔水，不污染干燥台台面
8、提供最小包装样品2份。</t>
  </si>
  <si>
    <t>标项二</t>
  </si>
  <si>
    <t>医用垫单</t>
  </si>
  <si>
    <t>HLD-002</t>
  </si>
  <si>
    <t>名中医馆</t>
  </si>
  <si>
    <t>医用垫单(带脸洞）</t>
  </si>
  <si>
    <t>张</t>
  </si>
  <si>
    <t>★1、规格：80cm×180cm，带脸洞 Φ15cm（脸洞虚线可撕开）
2、防水
3、用于常规检查或治疗时使用，预防交叉感染。
4、提供最小包装样品1份。</t>
  </si>
  <si>
    <t>HLD-003</t>
  </si>
  <si>
    <t>医用垫单(不带脸洞）</t>
  </si>
  <si>
    <t>1、规格：80cm×180cm
2、防水
3、用于常规检查或治疗时使用，预防交叉感染。
4、提供最小包装样品1份。</t>
  </si>
  <si>
    <t>标项三</t>
  </si>
  <si>
    <t>医用护理垫类</t>
  </si>
  <si>
    <t>HLD-004</t>
  </si>
  <si>
    <t>全院</t>
  </si>
  <si>
    <t>洞巾</t>
  </si>
  <si>
    <t>1、规格：45cm×45cm，居中圆孔 Φ6cm
2、1片/袋
3、经环氧乙烷灭菌，灭菌残留量：≤10μg/g。
4、非吸液
5、提供最小包装样品1份。</t>
  </si>
  <si>
    <t>HLD-005</t>
  </si>
  <si>
    <t>医用检查垫</t>
  </si>
  <si>
    <t>1、45cm*60cm 
2、2片/袋
3、经环氧乙烷灭菌，灭菌残留量：≤10μg/g。
4、非吸液。
5、临床治疗、检查时作为衬垫使用
6、提供最小包装样品1份。</t>
  </si>
  <si>
    <t>HLD-006</t>
  </si>
  <si>
    <t>一次性使用中单
（床罩）</t>
  </si>
  <si>
    <r>
      <rPr>
        <sz val="10"/>
        <rFont val="宋体"/>
        <charset val="134"/>
      </rPr>
      <t>1、规格：</t>
    </r>
    <r>
      <rPr>
        <sz val="10"/>
        <rFont val="Arial"/>
        <charset val="134"/>
      </rPr>
      <t>≥</t>
    </r>
    <r>
      <rPr>
        <sz val="10"/>
        <rFont val="宋体"/>
        <charset val="134"/>
      </rPr>
      <t>80cm*220cm
2、床罩型，供治疗床使用
3、非吸液
4、用于常规检查或治疗时使用，预防交叉感染。
5、提供最小包装样品1份。</t>
    </r>
  </si>
  <si>
    <t>HLD-007</t>
  </si>
  <si>
    <r>
      <rPr>
        <sz val="10"/>
        <rFont val="宋体"/>
        <charset val="134"/>
      </rPr>
      <t>1、规格：</t>
    </r>
    <r>
      <rPr>
        <sz val="10"/>
        <rFont val="Arial"/>
        <charset val="134"/>
      </rPr>
      <t>≥</t>
    </r>
    <r>
      <rPr>
        <sz val="10"/>
        <rFont val="宋体"/>
        <charset val="134"/>
      </rPr>
      <t>130cm*220cm
2、床罩型，供病房病床使用，蓝色
3、非吸液
4、用于常规检查或治疗时使用，预防交叉感染。
5、提供最小包装样品1份。</t>
    </r>
  </si>
  <si>
    <t>HLD-008</t>
  </si>
  <si>
    <t>医用护理垫</t>
  </si>
  <si>
    <t>1、45cm*60cm 
2、吸液,底面防水 
3、用于患者清洁防护。
4、提供最小包装样品1份。</t>
  </si>
  <si>
    <t>HLD-009</t>
  </si>
  <si>
    <t>1、45cm*45cm 
2、不吸水 
3、用于常规检查或治疗时使用，预防交叉感染。
4、提供最小包装样品1份。</t>
  </si>
  <si>
    <t>合计</t>
  </si>
  <si>
    <r>
      <rPr>
        <b/>
        <sz val="10"/>
        <color theme="1"/>
        <rFont val="宋体"/>
        <charset val="134"/>
        <scheme val="minor"/>
      </rPr>
      <t>注：
1.</t>
    </r>
    <r>
      <rPr>
        <b/>
        <sz val="10"/>
        <color rgb="FFFF0000"/>
        <rFont val="宋体"/>
        <charset val="134"/>
        <scheme val="minor"/>
      </rPr>
      <t>清单所列数量为2年预估采购量，供报价参考。医院将按临床实际需求采购，对最终用量不作承诺</t>
    </r>
    <r>
      <rPr>
        <b/>
        <sz val="10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</si>
</sst>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明朝"/>
      <charset val="134"/>
    </font>
    <font>
      <sz val="10"/>
      <name val="Arial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5" fillId="0" borderId="3" xfId="49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176" fontId="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jpeg"/><Relationship Id="rId5" Type="http://schemas.openxmlformats.org/officeDocument/2006/relationships/image" Target="media/image5.png"/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3.5"/>
  <cols>
    <col min="1" max="1" width="5.875" style="1" customWidth="1"/>
    <col min="2" max="2" width="6.625" style="1" customWidth="1"/>
    <col min="3" max="4" width="9" style="2" customWidth="1"/>
    <col min="5" max="5" width="8.625" style="2" customWidth="1"/>
    <col min="6" max="6" width="6.56666666666667" style="2" customWidth="1"/>
    <col min="7" max="7" width="8.75833333333333" style="3" customWidth="1"/>
    <col min="8" max="8" width="31.375" style="2" customWidth="1"/>
    <col min="9" max="9" width="32.4916666666667" customWidth="1"/>
  </cols>
  <sheetData>
    <row r="1" ht="2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</v>
      </c>
      <c r="B2" s="6"/>
      <c r="C2" s="7"/>
      <c r="D2" s="7"/>
      <c r="E2" s="7"/>
      <c r="F2" s="7"/>
      <c r="G2" s="7"/>
      <c r="H2" s="7"/>
      <c r="I2" s="6"/>
    </row>
    <row r="3" ht="35" customHeight="1" spans="1:9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13" t="s">
        <v>10</v>
      </c>
    </row>
    <row r="4" ht="219" customHeight="1" spans="1:9">
      <c r="A4" s="14" t="s">
        <v>11</v>
      </c>
      <c r="B4" s="15" t="s">
        <v>12</v>
      </c>
      <c r="C4" s="16" t="s">
        <v>13</v>
      </c>
      <c r="D4" s="16" t="s">
        <v>14</v>
      </c>
      <c r="E4" s="16" t="s">
        <v>12</v>
      </c>
      <c r="F4" s="17" t="s">
        <v>15</v>
      </c>
      <c r="G4" s="18">
        <v>3000</v>
      </c>
      <c r="H4" s="19" t="s">
        <v>16</v>
      </c>
      <c r="I4" s="20" t="str">
        <f>_xlfn.DISPIMG("ID_0F25C7925E8440E4A01699A1C500029A",1)</f>
        <v>=DISPIMG("ID_0F25C7925E8440E4A01699A1C500029A",1)</v>
      </c>
    </row>
    <row r="5" ht="82" customHeight="1" spans="1:9">
      <c r="A5" s="21" t="s">
        <v>17</v>
      </c>
      <c r="B5" s="22" t="s">
        <v>18</v>
      </c>
      <c r="C5" s="16" t="s">
        <v>19</v>
      </c>
      <c r="D5" s="16" t="s">
        <v>20</v>
      </c>
      <c r="E5" s="16" t="s">
        <v>21</v>
      </c>
      <c r="F5" s="16" t="s">
        <v>22</v>
      </c>
      <c r="G5" s="23">
        <v>2000</v>
      </c>
      <c r="H5" s="19" t="s">
        <v>23</v>
      </c>
      <c r="I5" s="24" t="str">
        <f>_xlfn.DISPIMG("ID_0338597C9D3C4F42ADF17318D7F21A1A",1)</f>
        <v>=DISPIMG("ID_0338597C9D3C4F42ADF17318D7F21A1A",1)</v>
      </c>
    </row>
    <row r="6" ht="82" customHeight="1" spans="1:9">
      <c r="A6" s="21"/>
      <c r="B6" s="22"/>
      <c r="C6" s="16" t="s">
        <v>24</v>
      </c>
      <c r="D6" s="16" t="s">
        <v>20</v>
      </c>
      <c r="E6" s="16" t="s">
        <v>25</v>
      </c>
      <c r="F6" s="16" t="s">
        <v>22</v>
      </c>
      <c r="G6" s="23">
        <v>2000</v>
      </c>
      <c r="H6" s="19" t="s">
        <v>26</v>
      </c>
      <c r="I6" s="24" t="str">
        <f>_xlfn.DISPIMG("ID_ACB6C45043BA4FB99BAF9E159A754949",1)</f>
        <v>=DISPIMG("ID_ACB6C45043BA4FB99BAF9E159A754949",1)</v>
      </c>
    </row>
    <row r="7" ht="145" customHeight="1" spans="1:9">
      <c r="A7" s="21" t="s">
        <v>27</v>
      </c>
      <c r="B7" s="22" t="s">
        <v>28</v>
      </c>
      <c r="C7" s="16" t="s">
        <v>29</v>
      </c>
      <c r="D7" s="16" t="s">
        <v>30</v>
      </c>
      <c r="E7" s="16" t="s">
        <v>31</v>
      </c>
      <c r="F7" s="16" t="s">
        <v>22</v>
      </c>
      <c r="G7" s="23">
        <v>5000</v>
      </c>
      <c r="H7" s="19" t="s">
        <v>32</v>
      </c>
      <c r="I7" s="24" t="str">
        <f>_xlfn.DISPIMG("ID_535778F200C04E02846E985BC3A62C02",1)</f>
        <v>=DISPIMG("ID_535778F200C04E02846E985BC3A62C02",1)</v>
      </c>
    </row>
    <row r="8" ht="145" customHeight="1" spans="1:9">
      <c r="A8" s="21"/>
      <c r="B8" s="22"/>
      <c r="C8" s="16" t="s">
        <v>33</v>
      </c>
      <c r="D8" s="16" t="s">
        <v>30</v>
      </c>
      <c r="E8" s="16" t="s">
        <v>34</v>
      </c>
      <c r="F8" s="16" t="s">
        <v>22</v>
      </c>
      <c r="G8" s="23">
        <v>230000</v>
      </c>
      <c r="H8" s="19" t="s">
        <v>35</v>
      </c>
      <c r="I8" s="24" t="str">
        <f>_xlfn.DISPIMG("ID_4F8D9074B4324D658517BD66519B22AB",1)</f>
        <v>=DISPIMG("ID_4F8D9074B4324D658517BD66519B22AB",1)</v>
      </c>
    </row>
    <row r="9" ht="272" customHeight="1" spans="1:9">
      <c r="A9" s="21"/>
      <c r="B9" s="22"/>
      <c r="C9" s="16" t="s">
        <v>36</v>
      </c>
      <c r="D9" s="16" t="s">
        <v>30</v>
      </c>
      <c r="E9" s="16" t="s">
        <v>37</v>
      </c>
      <c r="F9" s="17" t="s">
        <v>15</v>
      </c>
      <c r="G9" s="18">
        <v>1400</v>
      </c>
      <c r="H9" s="19" t="s">
        <v>38</v>
      </c>
      <c r="I9" s="24" t="str">
        <f>_xlfn.DISPIMG("ID_2AAB7ED6142748FBAC52C1C2ABFF2911",1)</f>
        <v>=DISPIMG("ID_2AAB7ED6142748FBAC52C1C2ABFF2911",1)</v>
      </c>
    </row>
    <row r="10" ht="145" customHeight="1" spans="1:9">
      <c r="A10" s="21"/>
      <c r="B10" s="22"/>
      <c r="C10" s="16" t="s">
        <v>39</v>
      </c>
      <c r="D10" s="16" t="s">
        <v>30</v>
      </c>
      <c r="E10" s="16" t="s">
        <v>37</v>
      </c>
      <c r="F10" s="17" t="s">
        <v>15</v>
      </c>
      <c r="G10" s="23">
        <v>1400</v>
      </c>
      <c r="H10" s="19" t="s">
        <v>40</v>
      </c>
      <c r="I10" s="24" t="str">
        <f>_xlfn.DISPIMG("ID_2AAB7ED6142748FBAC52C1C2ABFF2911",1)</f>
        <v>=DISPIMG("ID_2AAB7ED6142748FBAC52C1C2ABFF2911",1)</v>
      </c>
    </row>
    <row r="11" ht="232" customHeight="1" spans="1:9">
      <c r="A11" s="21"/>
      <c r="B11" s="22"/>
      <c r="C11" s="16" t="s">
        <v>41</v>
      </c>
      <c r="D11" s="16" t="s">
        <v>30</v>
      </c>
      <c r="E11" s="16" t="s">
        <v>42</v>
      </c>
      <c r="F11" s="16" t="s">
        <v>22</v>
      </c>
      <c r="G11" s="23">
        <v>15000</v>
      </c>
      <c r="H11" s="19" t="s">
        <v>43</v>
      </c>
      <c r="I11" s="20" t="str">
        <f>_xlfn.DISPIMG("ID_601DEB9B6E7C4FAAB72BDF279ECFBAE0",1)</f>
        <v>=DISPIMG("ID_601DEB9B6E7C4FAAB72BDF279ECFBAE0",1)</v>
      </c>
    </row>
    <row r="12" ht="92" customHeight="1" spans="1:9">
      <c r="A12" s="21"/>
      <c r="B12" s="22"/>
      <c r="C12" s="16" t="s">
        <v>44</v>
      </c>
      <c r="D12" s="16" t="s">
        <v>30</v>
      </c>
      <c r="E12" s="16" t="s">
        <v>42</v>
      </c>
      <c r="F12" s="16" t="s">
        <v>22</v>
      </c>
      <c r="G12" s="23">
        <v>80000</v>
      </c>
      <c r="H12" s="19" t="s">
        <v>45</v>
      </c>
      <c r="I12" s="25" t="str">
        <f>_xlfn.DISPIMG("ID_6FD2F72C89644F8E90395E609B1D7473",1)</f>
        <v>=DISPIMG("ID_6FD2F72C89644F8E90395E609B1D7473",1)</v>
      </c>
    </row>
    <row r="13" ht="39" customHeight="1" spans="1:9">
      <c r="A13" s="26"/>
      <c r="B13" s="27"/>
      <c r="C13" s="16"/>
      <c r="D13" s="16"/>
      <c r="E13" s="16" t="s">
        <v>46</v>
      </c>
      <c r="F13" s="16"/>
      <c r="G13" s="28">
        <f>SUM(G4:G12)</f>
        <v>339800</v>
      </c>
      <c r="H13" s="29"/>
      <c r="I13" s="30"/>
    </row>
    <row r="14" ht="59" customHeight="1" spans="1:9">
      <c r="A14" s="31" t="s">
        <v>47</v>
      </c>
      <c r="B14" s="32"/>
      <c r="C14" s="33"/>
      <c r="D14" s="33"/>
      <c r="E14" s="33"/>
      <c r="F14" s="33"/>
      <c r="G14" s="33"/>
      <c r="H14" s="33"/>
      <c r="I14" s="34"/>
    </row>
  </sheetData>
  <autoFilter xmlns:etc="http://www.wps.cn/officeDocument/2017/etCustomData" ref="C3:I14" etc:filterBottomFollowUsedRange="0">
    <extLst/>
  </autoFilter>
  <mergeCells count="7">
    <mergeCell ref="A1:I1"/>
    <mergeCell ref="A2:I2"/>
    <mergeCell ref="A14:I14"/>
    <mergeCell ref="A5:A6"/>
    <mergeCell ref="A7:A12"/>
    <mergeCell ref="B5:B6"/>
    <mergeCell ref="B7:B12"/>
  </mergeCells>
  <pageMargins left="0.472222222222222" right="0.511805555555556" top="0.0784722222222222" bottom="0.354166666666667" header="0.354166666666667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NYX</dc:creator>
  <cp:lastModifiedBy>NYX</cp:lastModifiedBy>
  <dcterms:created xsi:type="dcterms:W3CDTF">2026-08-12T02:16:00Z</dcterms:created>
  <dcterms:modified xsi:type="dcterms:W3CDTF">2026-08-31T08:33:15Z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45EDF4C4A5CE4CA7903DEB039FD793EB_11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